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Volume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<sst xmlns="http://schemas.openxmlformats.org/spreadsheetml/2006/main" count="69" uniqueCount="67">
  <si>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Volume calculation from grid spot levels</t>
  </si>
  <si>
    <r>
      <t>Grid points</t>
    </r>
    <r>
      <rPr>
        <sz val="10"/>
        <rFont val="Arial"/>
        <family val="0"/>
      </rPr>
      <t xml:space="preserve">
(Letter or Number)</t>
    </r>
  </si>
  <si>
    <t>Spot leves (RL's)
at grid points</t>
  </si>
  <si>
    <t>No of points
on grid lines</t>
  </si>
  <si>
    <t>Levels × No
of corners</t>
  </si>
  <si>
    <t>A</t>
  </si>
  <si>
    <t>B</t>
  </si>
  <si>
    <t>C</t>
  </si>
  <si>
    <t xml:space="preserve">    Mean Height</t>
  </si>
  <si>
    <t>D</t>
  </si>
  <si>
    <t>E</t>
  </si>
  <si>
    <t>Grid area</t>
  </si>
  <si>
    <t>Length</t>
  </si>
  <si>
    <t>Width</t>
  </si>
  <si>
    <t>Area</t>
  </si>
  <si>
    <t>F</t>
  </si>
  <si>
    <t>m</t>
  </si>
  <si>
    <t>m²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</si>
  <si>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</si>
  <si>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</si>
  <si>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</si>
  <si>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</si>
  <si>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</si>
  <si>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</si>
  <si>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</si>
  <si>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</si>
  <si>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</si>
  <si>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</si>
  <si>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</si>
  <si>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</si>
  <si>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</si>
  <si>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 xml:space="preserve">Single squares or rectangles should be of equal </t>
  </si>
  <si>
    <t>U</t>
  </si>
  <si>
    <t>size. Then area of complete grid system can be</t>
  </si>
  <si>
    <t>V</t>
  </si>
  <si>
    <t>used to calculate the required volume.</t>
  </si>
  <si>
    <t>W</t>
  </si>
  <si>
    <t>X</t>
  </si>
  <si>
    <t>Mean height therefore is</t>
  </si>
  <si>
    <t>Y</t>
  </si>
  <si>
    <t>FGL (Building pad level) =</t>
  </si>
  <si>
    <t>Z</t>
  </si>
  <si>
    <t>Height to calculate Volume</t>
  </si>
  <si>
    <t>AA</t>
  </si>
  <si>
    <t>AB</t>
  </si>
  <si>
    <t> MH &lt; FGL = FILL (-ve figure)</t>
  </si>
  <si>
    <t>AC</t>
  </si>
  <si>
    <t xml:space="preserve"> MH &gt; FGL = CUT (+ ve figure)</t>
  </si>
  <si>
    <t>AD</t>
  </si>
  <si>
    <t xml:space="preserve"> MH = FGL then CUT = FILL </t>
  </si>
  <si>
    <t>AE</t>
  </si>
  <si>
    <t>AF</t>
  </si>
  <si>
    <t>AG</t>
  </si>
  <si>
    <t>Total m²</t>
  </si>
  <si>
    <t>Height</t>
  </si>
  <si>
    <t>Volume</t>
  </si>
  <si>
    <t>A 1</t>
  </si>
  <si>
    <t>B 2</t>
  </si>
  <si>
    <t>C 3</t>
  </si>
  <si>
    <t>D 4</t>
  </si>
  <si>
    <t>F 6</t>
  </si>
  <si>
    <t>H 8</t>
  </si>
  <si>
    <t>J 9</t>
  </si>
  <si>
    <t>K 10</t>
  </si>
  <si>
    <t>G 7</t>
  </si>
  <si>
    <t>E 5</t>
  </si>
  <si>
    <t>total/single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</si>
</sst>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0"/>
    <numFmt numFmtId="167" formatCode="0.0000"/>
  </numFmts>
  <fonts count="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2"/>
      <name val="GreekC"/>
      <family val="0"/>
    </font>
    <font>
      <b/>
      <sz val="12"/>
      <name val="GreekC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 wrapText="1"/>
    </xf>
    <xf numFmtId="0" fontId="0" fillId="0" borderId="0" xfId="0" applyAlignment="1">
      <alignment textRotation="90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 wrapText="1"/>
    </xf>
    <xf numFmtId="165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 vertical="center" textRotation="90" wrapText="1"/>
      <protection locked="0"/>
    </xf>
    <xf numFmtId="165" fontId="3" fillId="0" borderId="3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right"/>
      <protection locked="0"/>
    </xf>
    <xf numFmtId="167" fontId="3" fillId="0" borderId="3" xfId="0" applyNumberFormat="1" applyFont="1" applyBorder="1" applyAlignment="1" applyProtection="1">
      <alignment/>
      <protection locked="0"/>
    </xf>
    <xf numFmtId="167" fontId="3" fillId="0" borderId="13" xfId="0" applyNumberFormat="1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165" fontId="6" fillId="0" borderId="14" xfId="0" applyNumberFormat="1" applyFont="1" applyBorder="1" applyAlignment="1">
      <alignment/>
    </xf>
    <xf numFmtId="165" fontId="3" fillId="0" borderId="15" xfId="0" applyNumberFormat="1" applyFont="1" applyBorder="1" applyAlignment="1">
      <alignment horizontal="right"/>
    </xf>
    <xf numFmtId="165" fontId="3" fillId="0" borderId="4" xfId="0" applyNumberFormat="1" applyFont="1" applyBorder="1" applyAlignment="1" applyProtection="1">
      <alignment horizontal="right"/>
      <protection locked="0"/>
    </xf>
    <xf numFmtId="165" fontId="6" fillId="0" borderId="16" xfId="0" applyNumberFormat="1" applyFont="1" applyBorder="1" applyAlignment="1">
      <alignment/>
    </xf>
    <xf numFmtId="165" fontId="0" fillId="0" borderId="3" xfId="0" applyNumberFormat="1" applyBorder="1" applyAlignment="1" applyProtection="1">
      <alignment/>
      <protection locked="0"/>
    </xf>
    <xf numFmtId="165" fontId="0" fillId="0" borderId="3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3" fillId="0" borderId="4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165" fontId="4" fillId="0" borderId="3" xfId="0" applyNumberFormat="1" applyFont="1" applyBorder="1" applyAlignment="1" applyProtection="1">
      <alignment horizontal="center" wrapText="1"/>
      <protection locked="0"/>
    </xf>
    <xf numFmtId="165" fontId="0" fillId="0" borderId="3" xfId="0" applyNumberFormat="1" applyBorder="1" applyAlignment="1" applyProtection="1">
      <alignment horizontal="center" vertical="center" textRotation="90" wrapText="1"/>
      <protection locked="0"/>
    </xf>
    <xf numFmtId="165" fontId="3" fillId="0" borderId="3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165" fontId="6" fillId="0" borderId="14" xfId="0" applyNumberFormat="1" applyFont="1" applyBorder="1" applyAlignment="1">
      <alignment/>
    </xf>
    <xf numFmtId="0" fontId="6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3">
      <selection activeCell="G11" sqref="G11"/>
    </sheetView>
  </sheetViews>
  <sheetFormatPr defaultColWidth="9.140625" defaultRowHeight="12.75"/>
  <cols>
    <col min="1" max="1" width="5.28125" style="1" customWidth="1"/>
    <col min="2" max="2" width="6.00390625" style="3" customWidth="1"/>
    <col min="3" max="3" width="10.140625" style="3" customWidth="1"/>
    <col min="4" max="4" width="5.00390625" style="3" customWidth="1"/>
    <col min="5" max="5" width="11.7109375" style="3" customWidth="1"/>
    <col min="6" max="6" width="3.140625" style="3" customWidth="1"/>
    <col min="7" max="7" width="10.8515625" style="3" customWidth="1"/>
    <col min="8" max="8" width="9.140625" style="3" customWidth="1"/>
    <col min="9" max="9" width="11.7109375" style="3" customWidth="1"/>
    <col min="10" max="10" width="12.57421875" style="3" customWidth="1"/>
    <col min="11" max="16384" width="9.140625" style="3" customWidth="1"/>
  </cols>
  <sheetData>
    <row r="1" spans="2:10" ht="18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0" ht="15" customHeight="1">
      <c r="B2" s="4"/>
      <c r="C2" s="4"/>
      <c r="D2" s="4"/>
      <c r="E2" s="4"/>
      <c r="F2" s="4"/>
      <c r="G2" s="4"/>
      <c r="H2" s="4"/>
      <c r="I2" s="4"/>
      <c r="J2" s="4"/>
    </row>
    <row r="3" spans="1:10" ht="70.5" customHeight="1" thickBot="1">
      <c r="A3" s="5" t="s">
        <v>1</v>
      </c>
      <c r="B3" s="6"/>
      <c r="C3" s="7" t="s">
        <v>2</v>
      </c>
      <c r="D3" s="7" t="s">
        <v>3</v>
      </c>
      <c r="E3" s="7" t="s">
        <v>4</v>
      </c>
      <c r="F3"/>
      <c r="G3" s="8"/>
      <c r="H3"/>
      <c r="I3"/>
      <c r="J3"/>
    </row>
    <row r="4" spans="1:10" ht="18" customHeight="1" thickBot="1">
      <c r="A4" s="9" t="s">
        <v>5</v>
      </c>
      <c r="B4" s="10">
        <v>1</v>
      </c>
      <c r="C4" s="38">
        <v>100</v>
      </c>
      <c r="D4" s="35">
        <v>1</v>
      </c>
      <c r="E4" s="54">
        <f>C4*D4</f>
        <v>100</v>
      </c>
      <c r="F4"/>
      <c r="G4"/>
      <c r="H4"/>
      <c r="I4" s="55">
        <f>E36</f>
        <v>1636.7000000000003</v>
      </c>
      <c r="J4"/>
    </row>
    <row r="5" spans="1:9" ht="18" customHeight="1" thickBot="1">
      <c r="A5" s="9" t="s">
        <v>6</v>
      </c>
      <c r="B5" s="10">
        <v>2</v>
      </c>
      <c r="C5" s="38">
        <v>100.4</v>
      </c>
      <c r="D5" s="35">
        <v>2</v>
      </c>
      <c r="E5" s="54">
        <f aca="true" t="shared" si="0" ref="E5:E35">C5*D5</f>
        <v>200.8</v>
      </c>
      <c r="F5"/>
      <c r="G5"/>
      <c r="H5"/>
      <c r="I5" s="11">
        <f>D36</f>
        <v>16</v>
      </c>
    </row>
    <row r="6" spans="1:10" ht="18" customHeight="1" thickBot="1">
      <c r="A6" s="9" t="s">
        <v>7</v>
      </c>
      <c r="B6" s="10">
        <v>3</v>
      </c>
      <c r="C6" s="38">
        <v>100.8</v>
      </c>
      <c r="D6" s="35">
        <v>1</v>
      </c>
      <c r="E6" s="54">
        <f t="shared" si="0"/>
        <v>100.8</v>
      </c>
      <c r="F6"/>
      <c r="G6" s="12" t="s">
        <v>8</v>
      </c>
      <c r="H6"/>
      <c r="I6" s="11">
        <f>I4/I5</f>
        <v>102.29375000000002</v>
      </c>
      <c r="J6"/>
    </row>
    <row r="7" spans="1:6" ht="18" customHeight="1">
      <c r="A7" s="9" t="s">
        <v>9</v>
      </c>
      <c r="B7" s="10">
        <v>4</v>
      </c>
      <c r="C7" s="38">
        <v>102.4</v>
      </c>
      <c r="D7" s="35">
        <v>2</v>
      </c>
      <c r="E7" s="54">
        <f t="shared" si="0"/>
        <v>204.8</v>
      </c>
      <c r="F7"/>
    </row>
    <row r="8" spans="1:10" ht="18" customHeight="1">
      <c r="A8" s="9" t="s">
        <v>10</v>
      </c>
      <c r="B8" s="10">
        <v>5</v>
      </c>
      <c r="C8" s="38">
        <v>102.8</v>
      </c>
      <c r="D8" s="35">
        <v>4</v>
      </c>
      <c r="E8" s="54">
        <f t="shared" si="0"/>
        <v>411.2</v>
      </c>
      <c r="F8"/>
      <c r="G8" s="9" t="s">
        <v>11</v>
      </c>
      <c r="H8" s="10" t="s">
        <v>12</v>
      </c>
      <c r="I8" s="10" t="s">
        <v>13</v>
      </c>
      <c r="J8" s="10" t="s">
        <v>14</v>
      </c>
    </row>
    <row r="9" spans="1:10" ht="18" customHeight="1">
      <c r="A9" s="9" t="s">
        <v>15</v>
      </c>
      <c r="B9" s="10">
        <v>6</v>
      </c>
      <c r="C9" s="38">
        <v>101.6</v>
      </c>
      <c r="D9" s="35">
        <v>2</v>
      </c>
      <c r="E9" s="54">
        <f t="shared" si="0"/>
        <v>203.2</v>
      </c>
      <c r="F9"/>
      <c r="G9" s="9" t="s">
        <v>66</v>
      </c>
      <c r="H9" s="9" t="s">
        <v>16</v>
      </c>
      <c r="I9" s="9" t="s">
        <v>16</v>
      </c>
      <c r="J9" s="9" t="s">
        <v>17</v>
      </c>
    </row>
    <row r="10" spans="1:10" ht="18" customHeight="1">
      <c r="A10" s="9" t="s">
        <v>18</v>
      </c>
      <c r="B10" s="10">
        <v>7</v>
      </c>
      <c r="C10" s="38">
        <v>104.7</v>
      </c>
      <c r="D10" s="35">
        <v>1</v>
      </c>
      <c r="E10" s="54">
        <f t="shared" si="0"/>
        <v>104.7</v>
      </c>
      <c r="F10"/>
      <c r="G10" s="9" t="s">
        <v>56</v>
      </c>
      <c r="H10" s="47">
        <v>20</v>
      </c>
      <c r="I10" s="47">
        <v>40</v>
      </c>
      <c r="J10" s="48">
        <f>H10*I10</f>
        <v>800</v>
      </c>
    </row>
    <row r="11" spans="1:10" ht="18" customHeight="1">
      <c r="A11" s="9" t="s">
        <v>19</v>
      </c>
      <c r="B11" s="10">
        <v>8</v>
      </c>
      <c r="C11" s="38">
        <v>104</v>
      </c>
      <c r="D11" s="35">
        <v>2</v>
      </c>
      <c r="E11" s="54">
        <f t="shared" si="0"/>
        <v>208</v>
      </c>
      <c r="F11"/>
      <c r="G11" s="9" t="s">
        <v>57</v>
      </c>
      <c r="H11" s="36"/>
      <c r="I11" s="36"/>
      <c r="J11" s="48">
        <f>H11*I11</f>
        <v>0</v>
      </c>
    </row>
    <row r="12" spans="1:10" ht="18" customHeight="1">
      <c r="A12" s="14" t="s">
        <v>20</v>
      </c>
      <c r="B12" s="10">
        <v>9</v>
      </c>
      <c r="C12" s="38">
        <v>103.2</v>
      </c>
      <c r="D12" s="35">
        <v>1</v>
      </c>
      <c r="E12" s="54">
        <f t="shared" si="0"/>
        <v>103.2</v>
      </c>
      <c r="F12"/>
      <c r="G12" s="9" t="s">
        <v>58</v>
      </c>
      <c r="H12" s="36"/>
      <c r="I12" s="36"/>
      <c r="J12" s="48">
        <f>H12*I12</f>
        <v>0</v>
      </c>
    </row>
    <row r="13" spans="1:10" ht="18" customHeight="1">
      <c r="A13" s="9" t="s">
        <v>21</v>
      </c>
      <c r="B13" s="10">
        <v>10</v>
      </c>
      <c r="C13" s="38"/>
      <c r="D13" s="35"/>
      <c r="E13" s="54">
        <f t="shared" si="0"/>
        <v>0</v>
      </c>
      <c r="F13"/>
      <c r="G13" s="9" t="s">
        <v>59</v>
      </c>
      <c r="H13" s="36"/>
      <c r="I13" s="36"/>
      <c r="J13" s="48">
        <f>H13*I13</f>
        <v>0</v>
      </c>
    </row>
    <row r="14" spans="1:10" ht="18" customHeight="1">
      <c r="A14" s="9" t="s">
        <v>22</v>
      </c>
      <c r="B14" s="10">
        <v>11</v>
      </c>
      <c r="C14" s="38"/>
      <c r="D14" s="35"/>
      <c r="E14" s="54">
        <f t="shared" si="0"/>
        <v>0</v>
      </c>
      <c r="F14"/>
      <c r="G14" s="9" t="s">
        <v>65</v>
      </c>
      <c r="H14" s="36"/>
      <c r="I14" s="36"/>
      <c r="J14" s="48">
        <f>H14*I14</f>
        <v>0</v>
      </c>
    </row>
    <row r="15" spans="1:10" ht="18" customHeight="1">
      <c r="A15" s="9" t="s">
        <v>23</v>
      </c>
      <c r="B15" s="10">
        <v>12</v>
      </c>
      <c r="C15" s="38"/>
      <c r="D15" s="35"/>
      <c r="E15" s="54">
        <f t="shared" si="0"/>
        <v>0</v>
      </c>
      <c r="F15"/>
      <c r="G15" s="9" t="s">
        <v>60</v>
      </c>
      <c r="H15" s="42"/>
      <c r="I15" s="36"/>
      <c r="J15" s="48">
        <f>H15*I15</f>
        <v>0</v>
      </c>
    </row>
    <row r="16" spans="1:10" ht="18" customHeight="1">
      <c r="A16" s="9" t="s">
        <v>24</v>
      </c>
      <c r="B16" s="10">
        <v>13</v>
      </c>
      <c r="C16" s="38"/>
      <c r="D16" s="35"/>
      <c r="E16" s="54">
        <f t="shared" si="0"/>
        <v>0</v>
      </c>
      <c r="F16"/>
      <c r="G16" s="9" t="s">
        <v>64</v>
      </c>
      <c r="H16" s="36"/>
      <c r="I16" s="36"/>
      <c r="J16" s="48">
        <f>H16*I16</f>
        <v>0</v>
      </c>
    </row>
    <row r="17" spans="1:10" ht="18" customHeight="1">
      <c r="A17" s="9" t="s">
        <v>25</v>
      </c>
      <c r="B17" s="10">
        <v>14</v>
      </c>
      <c r="C17" s="38"/>
      <c r="D17" s="35"/>
      <c r="E17" s="54">
        <f t="shared" si="0"/>
        <v>0</v>
      </c>
      <c r="F17"/>
      <c r="G17" s="9" t="s">
        <v>61</v>
      </c>
      <c r="H17" s="36"/>
      <c r="I17" s="36"/>
      <c r="J17" s="48">
        <f>H17*I17</f>
        <v>0</v>
      </c>
    </row>
    <row r="18" spans="1:10" ht="18" customHeight="1">
      <c r="A18" s="9" t="s">
        <v>26</v>
      </c>
      <c r="B18" s="10">
        <v>15</v>
      </c>
      <c r="C18" s="38"/>
      <c r="D18" s="35"/>
      <c r="E18" s="54">
        <f t="shared" si="0"/>
        <v>0</v>
      </c>
      <c r="F18"/>
      <c r="G18" s="9" t="s">
        <v>62</v>
      </c>
      <c r="H18" s="42"/>
      <c r="I18" s="36"/>
      <c r="J18" s="48">
        <f>H18*I18</f>
        <v>0</v>
      </c>
    </row>
    <row r="19" spans="1:10" ht="18" customHeight="1">
      <c r="A19" s="9" t="s">
        <v>27</v>
      </c>
      <c r="B19" s="10">
        <v>16</v>
      </c>
      <c r="C19" s="52"/>
      <c r="D19" s="34"/>
      <c r="E19" s="54">
        <f t="shared" si="0"/>
        <v>0</v>
      </c>
      <c r="F19"/>
      <c r="G19" s="9" t="s">
        <v>63</v>
      </c>
      <c r="H19" s="36"/>
      <c r="I19" s="36"/>
      <c r="J19" s="48">
        <f>H19*I19</f>
        <v>0</v>
      </c>
    </row>
    <row r="20" spans="1:10" ht="18" customHeight="1" thickBot="1">
      <c r="A20" s="9" t="s">
        <v>28</v>
      </c>
      <c r="B20" s="10">
        <v>17</v>
      </c>
      <c r="C20" s="47"/>
      <c r="D20" s="36"/>
      <c r="E20" s="54">
        <f t="shared" si="0"/>
        <v>0</v>
      </c>
      <c r="F20"/>
      <c r="J20" s="49">
        <f>SUM(J10:J19)</f>
        <v>800</v>
      </c>
    </row>
    <row r="21" spans="1:10" ht="18" customHeight="1">
      <c r="A21" s="9" t="s">
        <v>29</v>
      </c>
      <c r="B21" s="10">
        <v>18</v>
      </c>
      <c r="C21" s="47"/>
      <c r="D21" s="36"/>
      <c r="E21" s="54">
        <f t="shared" si="0"/>
        <v>0</v>
      </c>
      <c r="J21"/>
    </row>
    <row r="22" spans="1:10" ht="18" customHeight="1">
      <c r="A22" s="9" t="s">
        <v>30</v>
      </c>
      <c r="B22" s="10">
        <v>19</v>
      </c>
      <c r="C22" s="47"/>
      <c r="D22" s="36"/>
      <c r="E22" s="54">
        <f t="shared" si="0"/>
        <v>0</v>
      </c>
      <c r="G22" s="15" t="s">
        <v>31</v>
      </c>
      <c r="H22" s="16"/>
      <c r="I22" s="16"/>
      <c r="J22" s="17"/>
    </row>
    <row r="23" spans="1:10" ht="18" customHeight="1">
      <c r="A23" s="9" t="s">
        <v>32</v>
      </c>
      <c r="B23" s="10">
        <v>20</v>
      </c>
      <c r="C23" s="47"/>
      <c r="D23" s="36"/>
      <c r="E23" s="54">
        <f t="shared" si="0"/>
        <v>0</v>
      </c>
      <c r="G23" s="18" t="s">
        <v>33</v>
      </c>
      <c r="J23" s="19"/>
    </row>
    <row r="24" spans="1:10" ht="18" customHeight="1">
      <c r="A24" s="9" t="s">
        <v>34</v>
      </c>
      <c r="B24" s="10">
        <v>21</v>
      </c>
      <c r="C24" s="47"/>
      <c r="D24" s="36"/>
      <c r="E24" s="54">
        <f t="shared" si="0"/>
        <v>0</v>
      </c>
      <c r="G24" s="20" t="s">
        <v>35</v>
      </c>
      <c r="H24" s="21"/>
      <c r="I24" s="21"/>
      <c r="J24" s="22"/>
    </row>
    <row r="25" spans="1:10" ht="18" customHeight="1" thickBot="1">
      <c r="A25" s="9" t="s">
        <v>36</v>
      </c>
      <c r="B25" s="10">
        <v>22</v>
      </c>
      <c r="C25" s="53"/>
      <c r="D25" s="37"/>
      <c r="E25" s="54">
        <f t="shared" si="0"/>
        <v>0</v>
      </c>
      <c r="J25"/>
    </row>
    <row r="26" spans="1:10" ht="18" customHeight="1" thickBot="1">
      <c r="A26" s="9" t="s">
        <v>37</v>
      </c>
      <c r="B26" s="10">
        <v>23</v>
      </c>
      <c r="C26" s="38"/>
      <c r="D26" s="34"/>
      <c r="E26" s="54">
        <f t="shared" si="0"/>
        <v>0</v>
      </c>
      <c r="G26" s="23" t="s">
        <v>38</v>
      </c>
      <c r="H26"/>
      <c r="I26"/>
      <c r="J26" s="44">
        <f>I6</f>
        <v>102.29375000000002</v>
      </c>
    </row>
    <row r="27" spans="1:10" ht="18" customHeight="1" thickBot="1">
      <c r="A27" s="9" t="s">
        <v>39</v>
      </c>
      <c r="B27" s="10">
        <v>24</v>
      </c>
      <c r="C27" s="38"/>
      <c r="D27" s="34"/>
      <c r="E27" s="54">
        <f t="shared" si="0"/>
        <v>0</v>
      </c>
      <c r="G27" s="23" t="s">
        <v>40</v>
      </c>
      <c r="H27"/>
      <c r="I27"/>
      <c r="J27" s="45">
        <v>104.7</v>
      </c>
    </row>
    <row r="28" spans="1:10" ht="18" customHeight="1" thickBot="1">
      <c r="A28" s="9" t="s">
        <v>41</v>
      </c>
      <c r="B28" s="10">
        <v>25</v>
      </c>
      <c r="C28" s="38"/>
      <c r="D28" s="34"/>
      <c r="E28" s="54">
        <f t="shared" si="0"/>
        <v>0</v>
      </c>
      <c r="G28" s="23" t="s">
        <v>42</v>
      </c>
      <c r="H28"/>
      <c r="I28"/>
      <c r="J28" s="46">
        <f>J26-J27</f>
        <v>-2.406249999999986</v>
      </c>
    </row>
    <row r="29" spans="1:5" ht="18" customHeight="1">
      <c r="A29" s="9" t="s">
        <v>43</v>
      </c>
      <c r="B29" s="10">
        <v>26</v>
      </c>
      <c r="C29" s="38"/>
      <c r="D29" s="34"/>
      <c r="E29" s="54">
        <f t="shared" si="0"/>
        <v>0</v>
      </c>
    </row>
    <row r="30" spans="1:7" ht="18" customHeight="1">
      <c r="A30" s="9" t="s">
        <v>44</v>
      </c>
      <c r="B30" s="10">
        <v>27</v>
      </c>
      <c r="C30" s="38"/>
      <c r="D30" s="34"/>
      <c r="E30" s="54">
        <f t="shared" si="0"/>
        <v>0</v>
      </c>
      <c r="G30" s="23" t="s">
        <v>45</v>
      </c>
    </row>
    <row r="31" spans="1:7" ht="18" customHeight="1">
      <c r="A31" s="9" t="s">
        <v>46</v>
      </c>
      <c r="B31" s="10">
        <v>28</v>
      </c>
      <c r="C31" s="38"/>
      <c r="D31" s="34"/>
      <c r="E31" s="54">
        <f t="shared" si="0"/>
        <v>0</v>
      </c>
      <c r="G31" s="24" t="s">
        <v>47</v>
      </c>
    </row>
    <row r="32" spans="1:7" ht="18" customHeight="1">
      <c r="A32" s="9" t="s">
        <v>48</v>
      </c>
      <c r="B32" s="10">
        <v>29</v>
      </c>
      <c r="C32" s="38"/>
      <c r="D32" s="34"/>
      <c r="E32" s="54">
        <f t="shared" si="0"/>
        <v>0</v>
      </c>
      <c r="G32" s="23" t="s">
        <v>49</v>
      </c>
    </row>
    <row r="33" spans="1:5" ht="18" customHeight="1">
      <c r="A33" s="9" t="s">
        <v>50</v>
      </c>
      <c r="B33" s="10">
        <v>30</v>
      </c>
      <c r="C33" s="38"/>
      <c r="D33" s="39"/>
      <c r="E33" s="54">
        <f t="shared" si="0"/>
        <v>0</v>
      </c>
    </row>
    <row r="34" spans="1:5" ht="18" customHeight="1">
      <c r="A34" s="9" t="s">
        <v>51</v>
      </c>
      <c r="B34" s="10">
        <v>31</v>
      </c>
      <c r="C34" s="47"/>
      <c r="D34" s="40"/>
      <c r="E34" s="54">
        <f t="shared" si="0"/>
        <v>0</v>
      </c>
    </row>
    <row r="35" spans="1:10" ht="18" customHeight="1" thickBot="1">
      <c r="A35" s="9" t="s">
        <v>52</v>
      </c>
      <c r="B35" s="10">
        <v>32</v>
      </c>
      <c r="C35" s="47"/>
      <c r="D35" s="41"/>
      <c r="E35" s="54">
        <f t="shared" si="0"/>
        <v>0</v>
      </c>
      <c r="G35" s="23"/>
      <c r="H35" s="13" t="s">
        <v>53</v>
      </c>
      <c r="I35" s="13" t="s">
        <v>54</v>
      </c>
      <c r="J35" s="13" t="s">
        <v>55</v>
      </c>
    </row>
    <row r="36" spans="2:10" ht="21.75" customHeight="1" thickBot="1">
      <c r="B36" s="25"/>
      <c r="C36" s="26" t="s">
        <v>29</v>
      </c>
      <c r="D36" s="57">
        <f>SUM(D4:D35)</f>
        <v>16</v>
      </c>
      <c r="E36" s="56">
        <f>SUM(E4:E35)</f>
        <v>1636.7000000000003</v>
      </c>
      <c r="F36" s="27"/>
      <c r="G36" s="1"/>
      <c r="H36" s="51">
        <f>J20</f>
        <v>800</v>
      </c>
      <c r="I36" s="50">
        <f>J28</f>
        <v>-2.406249999999986</v>
      </c>
      <c r="J36" s="43">
        <f>H36*I36</f>
        <v>-1924.9999999999886</v>
      </c>
    </row>
    <row r="37" spans="2:10" ht="18" customHeight="1">
      <c r="B37" s="25"/>
      <c r="C37" s="28"/>
      <c r="D37" s="28"/>
      <c r="E37" s="29"/>
      <c r="F37" s="27"/>
      <c r="H37"/>
      <c r="I37"/>
      <c r="J37"/>
    </row>
    <row r="38" spans="2:10" ht="18" customHeight="1">
      <c r="B38" s="25"/>
      <c r="C38" s="27"/>
      <c r="D38" s="28"/>
      <c r="E38" s="29"/>
      <c r="F38" s="30"/>
      <c r="H38"/>
      <c r="I38"/>
      <c r="J38"/>
    </row>
    <row r="39" spans="2:10" ht="18" customHeight="1">
      <c r="B39" s="25"/>
      <c r="E39" s="29"/>
      <c r="H39"/>
      <c r="I39"/>
      <c r="J39"/>
    </row>
    <row r="40" spans="2:10" ht="18" customHeight="1">
      <c r="B40" s="25"/>
      <c r="E40" s="29"/>
      <c r="H40"/>
      <c r="I40"/>
      <c r="J40"/>
    </row>
    <row r="41" spans="2:10" ht="18" customHeight="1">
      <c r="B41" s="31"/>
      <c r="C41" s="32"/>
      <c r="D41" s="32"/>
      <c r="E41" s="29"/>
      <c r="G41"/>
      <c r="H41"/>
      <c r="I41"/>
      <c r="J41"/>
    </row>
    <row r="42" spans="2:10" ht="15">
      <c r="B42" s="25"/>
      <c r="C42" s="33"/>
      <c r="D42" s="25"/>
      <c r="E42" s="29"/>
      <c r="G42"/>
      <c r="H42"/>
      <c r="I42"/>
      <c r="J42"/>
    </row>
    <row r="43" ht="15">
      <c r="E43" s="29"/>
    </row>
    <row r="44" ht="15">
      <c r="E44" s="29"/>
    </row>
    <row r="45" ht="15">
      <c r="E45" s="29"/>
    </row>
    <row r="46" ht="15">
      <c r="E46" s="29"/>
    </row>
    <row r="47" ht="15">
      <c r="E47" s="29"/>
    </row>
    <row r="48" ht="15">
      <c r="E48" s="29"/>
    </row>
  </sheetData>
  <sheetProtection password="9059" sheet="1" objects="1" scenarios="1"/>
  <mergeCells count="2">
    <mergeCell ref="B1:J1"/>
    <mergeCell ref="A3:B3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5741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Boeing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Boeing</dc:creator>
  <cp:keywords/>
  <dc:description/>
  <cp:lastModifiedBy>Karl Boeing</cp:lastModifiedBy>
  <cp:lastPrinted>2005-09-11T04:37:24Z</cp:lastPrinted>
  <dcterms:created xsi:type="dcterms:W3CDTF">2005-09-11T04:36:32Z</dcterms:created>
  <dcterms:modified xsi:type="dcterms:W3CDTF">2005-09-11T05:32:21Z</dcterms:modified>
  <cp:category/>
  <cp:version/>
  <cp:contentType/>
  <cp:contentStatus/>
</cp:coreProperties>
</file>